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hleyt\Documents\Quality\"/>
    </mc:Choice>
  </mc:AlternateContent>
  <xr:revisionPtr revIDLastSave="0" documentId="13_ncr:1_{82EEE2B9-D626-4DD5-8A1E-B2B23F4D621E}" xr6:coauthVersionLast="47" xr6:coauthVersionMax="47" xr10:uidLastSave="{00000000-0000-0000-0000-000000000000}"/>
  <bookViews>
    <workbookView xWindow="-120" yWindow="-120" windowWidth="29040" windowHeight="15720" xr2:uid="{F25C6290-ED25-4094-8D00-76B20B1C5420}"/>
  </bookViews>
  <sheets>
    <sheet name="2026 Sliding Fee Discount Sched" sheetId="1" r:id="rId1"/>
    <sheet name="2026 FP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U16" i="1" l="1"/>
  <c r="S16" i="1"/>
  <c r="Q16" i="1"/>
  <c r="Q17" i="1" s="1"/>
  <c r="S17" i="1" s="1"/>
  <c r="M16" i="1"/>
  <c r="O16" i="1" s="1"/>
  <c r="I16" i="1"/>
  <c r="G16" i="1"/>
  <c r="W15" i="1"/>
  <c r="S15" i="1"/>
  <c r="O15" i="1"/>
  <c r="I15" i="1"/>
  <c r="K15" i="1" s="1"/>
  <c r="G15" i="1"/>
  <c r="U14" i="1"/>
  <c r="W14" i="1" s="1"/>
  <c r="Q14" i="1"/>
  <c r="S14" i="1" s="1"/>
  <c r="M14" i="1"/>
  <c r="O14" i="1" s="1"/>
  <c r="I14" i="1"/>
  <c r="K14" i="1" s="1"/>
  <c r="G14" i="1"/>
  <c r="U13" i="1"/>
  <c r="W13" i="1" s="1"/>
  <c r="Q13" i="1"/>
  <c r="S13" i="1" s="1"/>
  <c r="M13" i="1"/>
  <c r="O13" i="1" s="1"/>
  <c r="I13" i="1"/>
  <c r="K13" i="1" s="1"/>
  <c r="G13" i="1"/>
  <c r="U12" i="1"/>
  <c r="W12" i="1" s="1"/>
  <c r="Q12" i="1"/>
  <c r="S12" i="1" s="1"/>
  <c r="M12" i="1"/>
  <c r="O12" i="1" s="1"/>
  <c r="K12" i="1"/>
  <c r="I12" i="1"/>
  <c r="G12" i="1"/>
  <c r="U11" i="1"/>
  <c r="W11" i="1" s="1"/>
  <c r="Q11" i="1"/>
  <c r="S11" i="1" s="1"/>
  <c r="M11" i="1"/>
  <c r="O11" i="1" s="1"/>
  <c r="I11" i="1"/>
  <c r="K11" i="1" s="1"/>
  <c r="G11" i="1"/>
  <c r="U10" i="1"/>
  <c r="W10" i="1" s="1"/>
  <c r="Q10" i="1"/>
  <c r="S10" i="1" s="1"/>
  <c r="M10" i="1"/>
  <c r="O10" i="1" s="1"/>
  <c r="I10" i="1"/>
  <c r="K10" i="1" s="1"/>
  <c r="G10" i="1"/>
  <c r="U9" i="1"/>
  <c r="W9" i="1" s="1"/>
  <c r="Q9" i="1"/>
  <c r="S9" i="1" s="1"/>
  <c r="M9" i="1"/>
  <c r="O9" i="1" s="1"/>
  <c r="K9" i="1"/>
  <c r="S8" i="1"/>
  <c r="O8" i="1"/>
  <c r="K8" i="1"/>
  <c r="U17" i="1" l="1"/>
  <c r="U18" i="1" s="1"/>
  <c r="G18" i="1"/>
  <c r="K17" i="1"/>
  <c r="I18" i="1"/>
  <c r="W16" i="1"/>
  <c r="Q18" i="1"/>
  <c r="K16" i="1"/>
  <c r="G17" i="1"/>
  <c r="W17" i="1" l="1"/>
  <c r="O17" i="1"/>
  <c r="G19" i="1"/>
  <c r="I19" i="1"/>
  <c r="K18" i="1"/>
  <c r="Q19" i="1"/>
  <c r="S18" i="1"/>
  <c r="W18" i="1"/>
  <c r="U19" i="1"/>
  <c r="S19" i="1" l="1"/>
  <c r="Q20" i="1"/>
  <c r="I20" i="1"/>
  <c r="K19" i="1"/>
  <c r="G20" i="1"/>
  <c r="W19" i="1"/>
  <c r="U20" i="1"/>
  <c r="M19" i="1"/>
  <c r="O18" i="1"/>
  <c r="I21" i="1" l="1"/>
  <c r="K20" i="1"/>
  <c r="U21" i="1"/>
  <c r="W20" i="1"/>
  <c r="G21" i="1"/>
  <c r="Q21" i="1"/>
  <c r="S20" i="1"/>
  <c r="M20" i="1"/>
  <c r="O19" i="1"/>
  <c r="Q22" i="1" l="1"/>
  <c r="S21" i="1"/>
  <c r="G22" i="1"/>
  <c r="E23" i="1"/>
  <c r="U22" i="1"/>
  <c r="W21" i="1"/>
  <c r="O20" i="1"/>
  <c r="M21" i="1"/>
  <c r="K21" i="1"/>
  <c r="I22" i="1"/>
  <c r="M22" i="1" l="1"/>
  <c r="O21" i="1"/>
  <c r="G23" i="1"/>
  <c r="E24" i="1"/>
  <c r="I23" i="1"/>
  <c r="K22" i="1"/>
  <c r="W22" i="1"/>
  <c r="U23" i="1"/>
  <c r="Q23" i="1"/>
  <c r="S22" i="1"/>
  <c r="U24" i="1" l="1"/>
  <c r="W23" i="1"/>
  <c r="G24" i="1"/>
  <c r="E25" i="1"/>
  <c r="I24" i="1"/>
  <c r="K23" i="1"/>
  <c r="S23" i="1"/>
  <c r="Q24" i="1"/>
  <c r="O22" i="1"/>
  <c r="M23" i="1"/>
  <c r="Q25" i="1" l="1"/>
  <c r="S24" i="1"/>
  <c r="I25" i="1"/>
  <c r="K24" i="1"/>
  <c r="E26" i="1"/>
  <c r="G25" i="1"/>
  <c r="M24" i="1"/>
  <c r="O23" i="1"/>
  <c r="U25" i="1"/>
  <c r="W24" i="1"/>
  <c r="K25" i="1" l="1"/>
  <c r="I26" i="1"/>
  <c r="O24" i="1"/>
  <c r="M25" i="1"/>
  <c r="G26" i="1"/>
  <c r="E27" i="1"/>
  <c r="U26" i="1"/>
  <c r="W25" i="1"/>
  <c r="S25" i="1"/>
  <c r="Q26" i="1"/>
  <c r="E28" i="1" l="1"/>
  <c r="G28" i="1" s="1"/>
  <c r="G27" i="1"/>
  <c r="W26" i="1"/>
  <c r="U27" i="1"/>
  <c r="Q27" i="1"/>
  <c r="S26" i="1"/>
  <c r="I27" i="1"/>
  <c r="K26" i="1"/>
  <c r="M26" i="1"/>
  <c r="O25" i="1"/>
  <c r="K27" i="1" l="1"/>
  <c r="I28" i="1"/>
  <c r="K28" i="1" s="1"/>
  <c r="S27" i="1"/>
  <c r="Q28" i="1"/>
  <c r="S28" i="1" s="1"/>
  <c r="W27" i="1"/>
  <c r="U28" i="1"/>
  <c r="W28" i="1" s="1"/>
  <c r="M27" i="1"/>
  <c r="O26" i="1"/>
  <c r="M28" i="1" l="1"/>
  <c r="O28" i="1" s="1"/>
  <c r="O27" i="1"/>
</calcChain>
</file>

<file path=xl/sharedStrings.xml><?xml version="1.0" encoding="utf-8"?>
<sst xmlns="http://schemas.openxmlformats.org/spreadsheetml/2006/main" count="80" uniqueCount="25">
  <si>
    <t>Alliance Family Health Center, Inc.</t>
  </si>
  <si>
    <t>Sliding Fee Discount Schedule</t>
  </si>
  <si>
    <t xml:space="preserve">Service Category: </t>
  </si>
  <si>
    <t>Slide A</t>
  </si>
  <si>
    <t>Slide B</t>
  </si>
  <si>
    <t>Slide C</t>
  </si>
  <si>
    <t>Slide D</t>
  </si>
  <si>
    <t>Slide E</t>
  </si>
  <si>
    <t>Slide F</t>
  </si>
  <si>
    <t>Medical Services</t>
  </si>
  <si>
    <t>$10.00 Nominal Rate</t>
  </si>
  <si>
    <t>Intrapartum</t>
  </si>
  <si>
    <r>
      <rPr>
        <b/>
        <u/>
        <sz val="11"/>
        <color theme="1"/>
        <rFont val="Aptos Narrow"/>
        <family val="2"/>
        <scheme val="minor"/>
      </rPr>
      <t>$</t>
    </r>
    <r>
      <rPr>
        <b/>
        <sz val="11"/>
        <color theme="1"/>
        <rFont val="Aptos Narrow"/>
        <family val="2"/>
        <scheme val="minor"/>
      </rPr>
      <t>650.00 Nominal Rate</t>
    </r>
  </si>
  <si>
    <t>Annual/Yearly Income</t>
  </si>
  <si>
    <t>Household Size</t>
  </si>
  <si>
    <t>to</t>
  </si>
  <si>
    <t>&gt; 200% FPL</t>
  </si>
  <si>
    <t>-</t>
  </si>
  <si>
    <t>For each additional family member, add:</t>
  </si>
  <si>
    <t>Medical Services Payment</t>
  </si>
  <si>
    <t>Recommended Collection at Time of Service</t>
  </si>
  <si>
    <t xml:space="preserve">Notes: </t>
  </si>
  <si>
    <t xml:space="preserve">AFHC provides the ability for its staff to waive the nominal fee for the first appointment per household for patients &lt;=100% FPL.
</t>
  </si>
  <si>
    <t>No Discount for patients above 200% FPL.</t>
  </si>
  <si>
    <t>Revised 9.12.24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</si>
</sst>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6" xfId="0" applyFont="1" applyBorder="1"/>
    <xf numFmtId="0" fontId="2" fillId="0" borderId="6" xfId="0" applyFont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8" fontId="2" fillId="0" borderId="7" xfId="0" applyNumberFormat="1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Continuous"/>
    </xf>
    <xf numFmtId="9" fontId="2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9" fontId="2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9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9" fontId="2" fillId="0" borderId="14" xfId="0" applyNumberFormat="1" applyFont="1" applyBorder="1" applyAlignment="1">
      <alignment horizontal="center"/>
    </xf>
    <xf numFmtId="0" fontId="2" fillId="0" borderId="0" xfId="0" applyFont="1"/>
    <xf numFmtId="0" fontId="4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5" fontId="0" fillId="0" borderId="1" xfId="1" applyNumberFormat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5" fontId="0" fillId="3" borderId="1" xfId="0" applyNumberFormat="1" applyFill="1" applyBorder="1"/>
    <xf numFmtId="5" fontId="0" fillId="0" borderId="0" xfId="1" applyNumberFormat="1" applyFont="1" applyAlignment="1">
      <alignment horizontal="center"/>
    </xf>
    <xf numFmtId="5" fontId="0" fillId="3" borderId="1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5" fontId="0" fillId="0" borderId="0" xfId="1" applyNumberFormat="1" applyFont="1" applyBorder="1" applyAlignment="1">
      <alignment horizontal="center"/>
    </xf>
    <xf numFmtId="0" fontId="0" fillId="0" borderId="0" xfId="0" quotePrefix="1" applyAlignment="1">
      <alignment horizontal="center"/>
    </xf>
    <xf numFmtId="5" fontId="0" fillId="0" borderId="0" xfId="0" applyNumberFormat="1" applyAlignment="1">
      <alignment horizontal="center"/>
    </xf>
    <xf numFmtId="5" fontId="0" fillId="3" borderId="0" xfId="0" applyNumberFormat="1" applyFill="1"/>
    <xf numFmtId="5" fontId="0" fillId="3" borderId="0" xfId="1" applyNumberFormat="1" applyFont="1" applyFill="1" applyAlignment="1">
      <alignment horizontal="center"/>
    </xf>
    <xf numFmtId="0" fontId="4" fillId="0" borderId="0" xfId="0" applyFont="1"/>
    <xf numFmtId="5" fontId="0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/>
    <xf numFmtId="0" fontId="9" fillId="0" borderId="0" xfId="2"/>
    <xf numFmtId="0" fontId="7" fillId="4" borderId="0" xfId="0" quotePrefix="1" applyFont="1" applyFill="1" applyAlignment="1">
      <alignment horizontal="center"/>
    </xf>
    <xf numFmtId="8" fontId="2" fillId="0" borderId="8" xfId="0" applyNumberFormat="1" applyFont="1" applyBorder="1" applyAlignment="1">
      <alignment horizontal="center"/>
    </xf>
    <xf numFmtId="8" fontId="2" fillId="0" borderId="9" xfId="0" applyNumberFormat="1" applyFont="1" applyBorder="1" applyAlignment="1">
      <alignment horizontal="center"/>
    </xf>
    <xf numFmtId="8" fontId="2" fillId="0" borderId="10" xfId="0" applyNumberFormat="1" applyFont="1" applyBorder="1" applyAlignment="1">
      <alignment horizontal="center"/>
    </xf>
    <xf numFmtId="9" fontId="2" fillId="0" borderId="8" xfId="0" applyNumberFormat="1" applyFont="1" applyBorder="1" applyAlignment="1">
      <alignment horizontal="center"/>
    </xf>
    <xf numFmtId="9" fontId="2" fillId="0" borderId="9" xfId="0" applyNumberFormat="1" applyFont="1" applyBorder="1" applyAlignment="1">
      <alignment horizontal="center"/>
    </xf>
    <xf numFmtId="9" fontId="2" fillId="0" borderId="10" xfId="0" applyNumberFormat="1" applyFont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8" fontId="2" fillId="0" borderId="2" xfId="0" applyNumberFormat="1" applyFont="1" applyBorder="1" applyAlignment="1">
      <alignment horizontal="center"/>
    </xf>
    <xf numFmtId="9" fontId="2" fillId="2" borderId="2" xfId="0" applyNumberFormat="1" applyFont="1" applyFill="1" applyBorder="1" applyAlignment="1">
      <alignment horizontal="center"/>
    </xf>
    <xf numFmtId="9" fontId="2" fillId="2" borderId="3" xfId="0" applyNumberFormat="1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16</xdr:col>
      <xdr:colOff>372888</xdr:colOff>
      <xdr:row>47</xdr:row>
      <xdr:rowOff>20143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7BB2C0-FDFF-6465-94D0-41D8F0710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10126488" cy="7830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9520D-A449-4621-B72C-8E2AF8F3ED19}">
  <dimension ref="A1:W43"/>
  <sheetViews>
    <sheetView tabSelected="1" workbookViewId="0">
      <selection activeCell="Q17" sqref="Q17"/>
    </sheetView>
  </sheetViews>
  <sheetFormatPr defaultRowHeight="15" x14ac:dyDescent="0.25"/>
  <cols>
    <col min="1" max="1" width="21.28515625" customWidth="1"/>
    <col min="23" max="23" width="14" customWidth="1"/>
  </cols>
  <sheetData>
    <row r="1" spans="1:23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8.7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25">
      <c r="A4" s="3" t="s">
        <v>2</v>
      </c>
      <c r="C4" s="47" t="s">
        <v>3</v>
      </c>
      <c r="D4" s="48"/>
      <c r="E4" s="49"/>
      <c r="F4" s="2"/>
      <c r="G4" s="47" t="s">
        <v>4</v>
      </c>
      <c r="H4" s="48"/>
      <c r="I4" s="49"/>
      <c r="J4" s="2"/>
      <c r="K4" s="47" t="s">
        <v>5</v>
      </c>
      <c r="L4" s="48"/>
      <c r="M4" s="49"/>
      <c r="N4" s="2"/>
      <c r="O4" s="47" t="s">
        <v>6</v>
      </c>
      <c r="P4" s="48"/>
      <c r="Q4" s="49"/>
      <c r="R4" s="2"/>
      <c r="S4" s="47" t="s">
        <v>7</v>
      </c>
      <c r="T4" s="48"/>
      <c r="U4" s="49"/>
      <c r="V4" s="2"/>
      <c r="W4" s="3" t="s">
        <v>8</v>
      </c>
    </row>
    <row r="5" spans="1:23" x14ac:dyDescent="0.25">
      <c r="A5" s="4" t="s">
        <v>9</v>
      </c>
      <c r="B5" s="5"/>
      <c r="C5" s="50" t="s">
        <v>10</v>
      </c>
      <c r="D5" s="48"/>
      <c r="E5" s="49"/>
      <c r="F5" s="6"/>
      <c r="G5" s="51">
        <v>0.8</v>
      </c>
      <c r="H5" s="52"/>
      <c r="I5" s="53"/>
      <c r="J5" s="6"/>
      <c r="K5" s="51">
        <v>0.6</v>
      </c>
      <c r="L5" s="52"/>
      <c r="M5" s="53"/>
      <c r="N5" s="6"/>
      <c r="O5" s="51">
        <v>0.4</v>
      </c>
      <c r="P5" s="52"/>
      <c r="Q5" s="53"/>
      <c r="R5" s="6"/>
      <c r="S5" s="51">
        <v>0.2</v>
      </c>
      <c r="T5" s="52"/>
      <c r="U5" s="53"/>
      <c r="V5" s="7"/>
      <c r="W5" s="8">
        <v>0</v>
      </c>
    </row>
    <row r="6" spans="1:23" x14ac:dyDescent="0.25">
      <c r="A6" s="9" t="s">
        <v>11</v>
      </c>
      <c r="B6" s="10"/>
      <c r="C6" s="40" t="s">
        <v>12</v>
      </c>
      <c r="D6" s="41"/>
      <c r="E6" s="42"/>
      <c r="F6" s="11"/>
      <c r="G6" s="43">
        <v>0.4</v>
      </c>
      <c r="H6" s="44"/>
      <c r="I6" s="45"/>
      <c r="J6" s="12"/>
      <c r="K6" s="43">
        <v>0.3</v>
      </c>
      <c r="L6" s="44"/>
      <c r="M6" s="45"/>
      <c r="N6" s="12"/>
      <c r="O6" s="43">
        <v>0.2</v>
      </c>
      <c r="P6" s="44"/>
      <c r="Q6" s="45"/>
      <c r="R6" s="12"/>
      <c r="S6" s="43">
        <v>0.1</v>
      </c>
      <c r="T6" s="44"/>
      <c r="U6" s="45"/>
      <c r="V6" s="11"/>
      <c r="W6" s="13">
        <v>0</v>
      </c>
    </row>
    <row r="7" spans="1:23" x14ac:dyDescent="0.25">
      <c r="A7" s="14" t="s">
        <v>13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x14ac:dyDescent="0.25">
      <c r="A8" s="15" t="s">
        <v>14</v>
      </c>
      <c r="B8" s="16"/>
      <c r="C8" s="17">
        <v>0</v>
      </c>
      <c r="D8" s="18" t="s">
        <v>15</v>
      </c>
      <c r="E8" s="19">
        <v>1</v>
      </c>
      <c r="F8" s="20"/>
      <c r="G8" s="17">
        <v>1.01</v>
      </c>
      <c r="H8" s="18" t="s">
        <v>15</v>
      </c>
      <c r="I8" s="19">
        <v>1.25</v>
      </c>
      <c r="J8" s="20"/>
      <c r="K8" s="17">
        <f>+I8+0.01</f>
        <v>1.26</v>
      </c>
      <c r="L8" s="18" t="s">
        <v>15</v>
      </c>
      <c r="M8" s="19">
        <v>1.5</v>
      </c>
      <c r="N8" s="20"/>
      <c r="O8" s="17">
        <f>+M8+0.01</f>
        <v>1.51</v>
      </c>
      <c r="P8" s="18" t="s">
        <v>15</v>
      </c>
      <c r="Q8" s="19">
        <v>1.75</v>
      </c>
      <c r="R8" s="20"/>
      <c r="S8" s="17">
        <f>+Q8+0.01</f>
        <v>1.76</v>
      </c>
      <c r="T8" s="18" t="s">
        <v>15</v>
      </c>
      <c r="U8" s="19">
        <v>2</v>
      </c>
      <c r="V8" s="21"/>
      <c r="W8" s="15" t="s">
        <v>16</v>
      </c>
    </row>
    <row r="9" spans="1:23" x14ac:dyDescent="0.25">
      <c r="A9" s="22">
        <v>1</v>
      </c>
      <c r="C9" s="23">
        <v>0</v>
      </c>
      <c r="D9" s="24" t="s">
        <v>17</v>
      </c>
      <c r="E9" s="23">
        <v>15960</v>
      </c>
      <c r="F9" s="16"/>
      <c r="G9" s="25">
        <f>+E9+1</f>
        <v>15961</v>
      </c>
      <c r="H9" s="24" t="s">
        <v>17</v>
      </c>
      <c r="I9" s="23">
        <v>19950</v>
      </c>
      <c r="J9" s="26"/>
      <c r="K9" s="27">
        <f>+I9+1</f>
        <v>19951</v>
      </c>
      <c r="L9" s="24" t="s">
        <v>17</v>
      </c>
      <c r="M9" s="23">
        <f>+$E9*M$8</f>
        <v>23940</v>
      </c>
      <c r="N9" s="26"/>
      <c r="O9" s="27">
        <f>+M9+1</f>
        <v>23941</v>
      </c>
      <c r="P9" s="24" t="s">
        <v>17</v>
      </c>
      <c r="Q9" s="23">
        <f>+$E9*Q$8</f>
        <v>27930</v>
      </c>
      <c r="R9" s="26"/>
      <c r="S9" s="27">
        <f>+Q9+1</f>
        <v>27931</v>
      </c>
      <c r="T9" s="24" t="s">
        <v>17</v>
      </c>
      <c r="U9" s="23">
        <f>+$E9*U$8</f>
        <v>31920</v>
      </c>
      <c r="V9" s="28"/>
      <c r="W9" s="27">
        <f t="shared" ref="W9:W28" si="0">+U9+1</f>
        <v>31921</v>
      </c>
    </row>
    <row r="10" spans="1:23" x14ac:dyDescent="0.25">
      <c r="A10" s="22">
        <v>2</v>
      </c>
      <c r="C10" s="23">
        <v>0</v>
      </c>
      <c r="D10" s="24" t="s">
        <v>17</v>
      </c>
      <c r="E10" s="23">
        <v>21640</v>
      </c>
      <c r="F10" s="26"/>
      <c r="G10" s="25">
        <f>+E10+1</f>
        <v>21641</v>
      </c>
      <c r="H10" s="24" t="s">
        <v>17</v>
      </c>
      <c r="I10" s="23">
        <f>+$E10*I$8</f>
        <v>27050</v>
      </c>
      <c r="J10" s="26"/>
      <c r="K10" s="27">
        <f t="shared" ref="K10:K28" si="1">+I10+1</f>
        <v>27051</v>
      </c>
      <c r="L10" s="24" t="s">
        <v>17</v>
      </c>
      <c r="M10" s="23">
        <f>+$E10*M$8</f>
        <v>32460</v>
      </c>
      <c r="N10" s="26"/>
      <c r="O10" s="27">
        <f t="shared" ref="O10:O28" si="2">+M10+1</f>
        <v>32461</v>
      </c>
      <c r="P10" s="24" t="s">
        <v>17</v>
      </c>
      <c r="Q10" s="23">
        <f>+$E10*Q$8</f>
        <v>37870</v>
      </c>
      <c r="R10" s="26"/>
      <c r="S10" s="27">
        <f t="shared" ref="S10:S28" si="3">+Q10+1</f>
        <v>37871</v>
      </c>
      <c r="T10" s="24" t="s">
        <v>17</v>
      </c>
      <c r="U10" s="23">
        <f>+$E10*U$8</f>
        <v>43280</v>
      </c>
      <c r="V10" s="29"/>
      <c r="W10" s="27">
        <f t="shared" si="0"/>
        <v>43281</v>
      </c>
    </row>
    <row r="11" spans="1:23" x14ac:dyDescent="0.25">
      <c r="A11" s="22">
        <v>3</v>
      </c>
      <c r="C11" s="23">
        <v>0</v>
      </c>
      <c r="D11" s="24" t="s">
        <v>17</v>
      </c>
      <c r="E11" s="23">
        <v>27320</v>
      </c>
      <c r="F11" s="26"/>
      <c r="G11" s="25">
        <f>+E11+1</f>
        <v>27321</v>
      </c>
      <c r="H11" s="24" t="s">
        <v>17</v>
      </c>
      <c r="I11" s="23">
        <f>+$E11*I$8</f>
        <v>34150</v>
      </c>
      <c r="J11" s="26"/>
      <c r="K11" s="27">
        <f t="shared" si="1"/>
        <v>34151</v>
      </c>
      <c r="L11" s="24" t="s">
        <v>17</v>
      </c>
      <c r="M11" s="23">
        <f>+$E11*M$8</f>
        <v>40980</v>
      </c>
      <c r="N11" s="26"/>
      <c r="O11" s="27">
        <f t="shared" si="2"/>
        <v>40981</v>
      </c>
      <c r="P11" s="24" t="s">
        <v>17</v>
      </c>
      <c r="Q11" s="23">
        <f>+$E11*Q$8</f>
        <v>47810</v>
      </c>
      <c r="R11" s="26"/>
      <c r="S11" s="27">
        <f t="shared" si="3"/>
        <v>47811</v>
      </c>
      <c r="T11" s="24" t="s">
        <v>17</v>
      </c>
      <c r="U11" s="23">
        <f>+$E11*U$8</f>
        <v>54640</v>
      </c>
      <c r="V11" s="29"/>
      <c r="W11" s="27">
        <f t="shared" si="0"/>
        <v>54641</v>
      </c>
    </row>
    <row r="12" spans="1:23" x14ac:dyDescent="0.25">
      <c r="A12" s="22">
        <v>4</v>
      </c>
      <c r="C12" s="23">
        <v>0</v>
      </c>
      <c r="D12" s="24" t="s">
        <v>17</v>
      </c>
      <c r="E12" s="23">
        <v>33000</v>
      </c>
      <c r="F12" s="26"/>
      <c r="G12" s="25">
        <f>+E12+1</f>
        <v>33001</v>
      </c>
      <c r="H12" s="24" t="s">
        <v>17</v>
      </c>
      <c r="I12" s="23">
        <f>+$E12*I$8</f>
        <v>41250</v>
      </c>
      <c r="J12" s="26"/>
      <c r="K12" s="27">
        <f t="shared" si="1"/>
        <v>41251</v>
      </c>
      <c r="L12" s="24" t="s">
        <v>17</v>
      </c>
      <c r="M12" s="23">
        <f>+$E12*M$8</f>
        <v>49500</v>
      </c>
      <c r="N12" s="26"/>
      <c r="O12" s="27">
        <f t="shared" si="2"/>
        <v>49501</v>
      </c>
      <c r="P12" s="24" t="s">
        <v>17</v>
      </c>
      <c r="Q12" s="23">
        <f>+$E12*Q$8</f>
        <v>57750</v>
      </c>
      <c r="R12" s="26"/>
      <c r="S12" s="27">
        <f t="shared" si="3"/>
        <v>57751</v>
      </c>
      <c r="T12" s="24" t="s">
        <v>17</v>
      </c>
      <c r="U12" s="23">
        <f>+$E12*U$8</f>
        <v>66000</v>
      </c>
      <c r="V12" s="29"/>
      <c r="W12" s="27">
        <f t="shared" si="0"/>
        <v>66001</v>
      </c>
    </row>
    <row r="13" spans="1:23" x14ac:dyDescent="0.25">
      <c r="A13" s="22">
        <v>5</v>
      </c>
      <c r="C13" s="23">
        <v>0</v>
      </c>
      <c r="D13" s="24" t="s">
        <v>17</v>
      </c>
      <c r="E13" s="23">
        <v>38680</v>
      </c>
      <c r="F13" s="26"/>
      <c r="G13" s="25">
        <f>+E13+1</f>
        <v>38681</v>
      </c>
      <c r="H13" s="24" t="s">
        <v>17</v>
      </c>
      <c r="I13" s="23">
        <f>+$E13*I$8</f>
        <v>48350</v>
      </c>
      <c r="J13" s="26"/>
      <c r="K13" s="27">
        <f t="shared" si="1"/>
        <v>48351</v>
      </c>
      <c r="L13" s="24" t="s">
        <v>17</v>
      </c>
      <c r="M13" s="23">
        <f>+$E13*M$8</f>
        <v>58020</v>
      </c>
      <c r="N13" s="26"/>
      <c r="O13" s="27">
        <f t="shared" si="2"/>
        <v>58021</v>
      </c>
      <c r="P13" s="24" t="s">
        <v>17</v>
      </c>
      <c r="Q13" s="23">
        <f>+$E13*Q$8</f>
        <v>67690</v>
      </c>
      <c r="R13" s="26"/>
      <c r="S13" s="27">
        <f t="shared" si="3"/>
        <v>67691</v>
      </c>
      <c r="T13" s="24" t="s">
        <v>17</v>
      </c>
      <c r="U13" s="23">
        <f>+$E13*U$8</f>
        <v>77360</v>
      </c>
      <c r="V13" s="29"/>
      <c r="W13" s="27">
        <f t="shared" si="0"/>
        <v>77361</v>
      </c>
    </row>
    <row r="14" spans="1:23" x14ac:dyDescent="0.25">
      <c r="A14" s="22">
        <v>6</v>
      </c>
      <c r="C14" s="23">
        <v>0</v>
      </c>
      <c r="D14" s="24" t="s">
        <v>17</v>
      </c>
      <c r="E14" s="23">
        <v>44360</v>
      </c>
      <c r="F14" s="26"/>
      <c r="G14" s="25">
        <f t="shared" ref="G14:G28" si="4">+E14+1</f>
        <v>44361</v>
      </c>
      <c r="H14" s="24" t="s">
        <v>17</v>
      </c>
      <c r="I14" s="23">
        <f t="shared" ref="I14:I16" si="5">+$E14*I$8</f>
        <v>55450</v>
      </c>
      <c r="J14" s="26"/>
      <c r="K14" s="27">
        <f t="shared" si="1"/>
        <v>55451</v>
      </c>
      <c r="L14" s="24" t="s">
        <v>17</v>
      </c>
      <c r="M14" s="23">
        <f t="shared" ref="M14:M16" si="6">+$E14*M$8</f>
        <v>66540</v>
      </c>
      <c r="N14" s="26"/>
      <c r="O14" s="27">
        <f t="shared" si="2"/>
        <v>66541</v>
      </c>
      <c r="P14" s="24" t="s">
        <v>17</v>
      </c>
      <c r="Q14" s="23">
        <f t="shared" ref="Q14:Q16" si="7">+$E14*Q$8</f>
        <v>77630</v>
      </c>
      <c r="R14" s="26"/>
      <c r="S14" s="27">
        <f t="shared" si="3"/>
        <v>77631</v>
      </c>
      <c r="T14" s="24" t="s">
        <v>17</v>
      </c>
      <c r="U14" s="23">
        <f t="shared" ref="U14:U16" si="8">+$E14*U$8</f>
        <v>88720</v>
      </c>
      <c r="V14" s="29"/>
      <c r="W14" s="27">
        <f t="shared" si="0"/>
        <v>88721</v>
      </c>
    </row>
    <row r="15" spans="1:23" x14ac:dyDescent="0.25">
      <c r="A15" s="22">
        <v>7</v>
      </c>
      <c r="C15" s="23">
        <v>0</v>
      </c>
      <c r="D15" s="24" t="s">
        <v>17</v>
      </c>
      <c r="E15" s="23">
        <v>50040</v>
      </c>
      <c r="F15" s="26"/>
      <c r="G15" s="25">
        <f t="shared" si="4"/>
        <v>50041</v>
      </c>
      <c r="H15" s="24" t="s">
        <v>17</v>
      </c>
      <c r="I15" s="23">
        <f t="shared" si="5"/>
        <v>62550</v>
      </c>
      <c r="J15" s="26"/>
      <c r="K15" s="27">
        <f t="shared" si="1"/>
        <v>62551</v>
      </c>
      <c r="L15" s="24" t="s">
        <v>17</v>
      </c>
      <c r="M15" s="23">
        <v>75060</v>
      </c>
      <c r="N15" s="26"/>
      <c r="O15" s="27">
        <f t="shared" si="2"/>
        <v>75061</v>
      </c>
      <c r="P15" s="24" t="s">
        <v>17</v>
      </c>
      <c r="Q15" s="23">
        <v>87570</v>
      </c>
      <c r="R15" s="26"/>
      <c r="S15" s="27">
        <f t="shared" si="3"/>
        <v>87571</v>
      </c>
      <c r="T15" s="24" t="s">
        <v>17</v>
      </c>
      <c r="U15" s="23">
        <v>100080</v>
      </c>
      <c r="V15" s="29"/>
      <c r="W15" s="27">
        <f t="shared" si="0"/>
        <v>100081</v>
      </c>
    </row>
    <row r="16" spans="1:23" x14ac:dyDescent="0.25">
      <c r="A16" s="22">
        <v>8</v>
      </c>
      <c r="C16" s="23">
        <v>0</v>
      </c>
      <c r="D16" s="24" t="s">
        <v>17</v>
      </c>
      <c r="E16" s="23">
        <v>55720</v>
      </c>
      <c r="F16" s="26"/>
      <c r="G16" s="25">
        <f t="shared" si="4"/>
        <v>55721</v>
      </c>
      <c r="H16" s="24" t="s">
        <v>17</v>
      </c>
      <c r="I16" s="23">
        <f t="shared" si="5"/>
        <v>69650</v>
      </c>
      <c r="J16" s="26"/>
      <c r="K16" s="27">
        <f t="shared" si="1"/>
        <v>69651</v>
      </c>
      <c r="L16" s="24" t="s">
        <v>17</v>
      </c>
      <c r="M16" s="23">
        <f t="shared" si="6"/>
        <v>83580</v>
      </c>
      <c r="N16" s="26"/>
      <c r="O16" s="27">
        <f t="shared" si="2"/>
        <v>83581</v>
      </c>
      <c r="P16" s="24" t="s">
        <v>17</v>
      </c>
      <c r="Q16" s="23">
        <f t="shared" si="7"/>
        <v>97510</v>
      </c>
      <c r="R16" s="26"/>
      <c r="S16" s="27">
        <f t="shared" si="3"/>
        <v>97511</v>
      </c>
      <c r="T16" s="24" t="s">
        <v>17</v>
      </c>
      <c r="U16" s="23">
        <f t="shared" si="8"/>
        <v>111440</v>
      </c>
      <c r="V16" s="29"/>
      <c r="W16" s="27">
        <f t="shared" si="0"/>
        <v>111441</v>
      </c>
    </row>
    <row r="17" spans="1:23" x14ac:dyDescent="0.25">
      <c r="A17" s="16">
        <v>9</v>
      </c>
      <c r="C17" s="26">
        <v>0</v>
      </c>
      <c r="D17" s="30" t="s">
        <v>17</v>
      </c>
      <c r="E17" s="31">
        <v>61400</v>
      </c>
      <c r="F17" s="16"/>
      <c r="G17" s="32">
        <f t="shared" si="4"/>
        <v>61401</v>
      </c>
      <c r="H17" s="16"/>
      <c r="I17" s="31">
        <v>76750</v>
      </c>
      <c r="J17" s="16"/>
      <c r="K17" s="33">
        <f t="shared" si="1"/>
        <v>76751</v>
      </c>
      <c r="L17" s="16"/>
      <c r="M17" s="31">
        <v>92100</v>
      </c>
      <c r="N17" s="16"/>
      <c r="O17" s="33">
        <f t="shared" si="2"/>
        <v>92101</v>
      </c>
      <c r="P17" s="16"/>
      <c r="Q17" s="31">
        <f>Q16+$Q$32</f>
        <v>107450</v>
      </c>
      <c r="R17" s="16"/>
      <c r="S17" s="33">
        <f t="shared" si="3"/>
        <v>107451</v>
      </c>
      <c r="T17" s="16"/>
      <c r="U17" s="31">
        <f>U16+$U$32</f>
        <v>122800</v>
      </c>
      <c r="V17" s="29"/>
      <c r="W17" s="33">
        <f t="shared" si="0"/>
        <v>122801</v>
      </c>
    </row>
    <row r="18" spans="1:23" x14ac:dyDescent="0.25">
      <c r="A18" s="16">
        <v>10</v>
      </c>
      <c r="C18" s="26">
        <v>0</v>
      </c>
      <c r="D18" s="30" t="s">
        <v>17</v>
      </c>
      <c r="E18" s="31">
        <v>67080</v>
      </c>
      <c r="F18" s="16"/>
      <c r="G18" s="32">
        <f t="shared" si="4"/>
        <v>67081</v>
      </c>
      <c r="H18" s="16"/>
      <c r="I18" s="31">
        <f t="shared" ref="I18:I28" si="9">I17+$I$32</f>
        <v>83850</v>
      </c>
      <c r="J18" s="16"/>
      <c r="K18" s="33">
        <f t="shared" si="1"/>
        <v>83851</v>
      </c>
      <c r="L18" s="16"/>
      <c r="M18" s="31">
        <v>100620</v>
      </c>
      <c r="N18" s="16"/>
      <c r="O18" s="33">
        <f t="shared" si="2"/>
        <v>100621</v>
      </c>
      <c r="P18" s="16"/>
      <c r="Q18" s="31">
        <f t="shared" ref="Q18:Q28" si="10">Q17+$Q$32</f>
        <v>117390</v>
      </c>
      <c r="R18" s="16"/>
      <c r="S18" s="33">
        <f t="shared" si="3"/>
        <v>117391</v>
      </c>
      <c r="T18" s="16"/>
      <c r="U18" s="31">
        <f t="shared" ref="U18:U28" si="11">U17+$U$32</f>
        <v>134160</v>
      </c>
      <c r="V18" s="29"/>
      <c r="W18" s="33">
        <f t="shared" si="0"/>
        <v>134161</v>
      </c>
    </row>
    <row r="19" spans="1:23" x14ac:dyDescent="0.25">
      <c r="A19" s="16">
        <v>11</v>
      </c>
      <c r="C19" s="26">
        <v>0</v>
      </c>
      <c r="D19" s="30" t="s">
        <v>17</v>
      </c>
      <c r="E19" s="31">
        <v>72760</v>
      </c>
      <c r="F19" s="16"/>
      <c r="G19" s="32">
        <f t="shared" si="4"/>
        <v>72761</v>
      </c>
      <c r="H19" s="16"/>
      <c r="I19" s="31">
        <f t="shared" si="9"/>
        <v>90950</v>
      </c>
      <c r="J19" s="16"/>
      <c r="K19" s="33">
        <f t="shared" si="1"/>
        <v>90951</v>
      </c>
      <c r="L19" s="16"/>
      <c r="M19" s="31">
        <f t="shared" ref="M18:M28" si="12">M18+$M$32</f>
        <v>109140</v>
      </c>
      <c r="N19" s="16"/>
      <c r="O19" s="33">
        <f t="shared" si="2"/>
        <v>109141</v>
      </c>
      <c r="P19" s="16"/>
      <c r="Q19" s="31">
        <f t="shared" si="10"/>
        <v>127330</v>
      </c>
      <c r="R19" s="16"/>
      <c r="S19" s="33">
        <f t="shared" si="3"/>
        <v>127331</v>
      </c>
      <c r="T19" s="16"/>
      <c r="U19" s="31">
        <f t="shared" si="11"/>
        <v>145520</v>
      </c>
      <c r="V19" s="29"/>
      <c r="W19" s="33">
        <f t="shared" si="0"/>
        <v>145521</v>
      </c>
    </row>
    <row r="20" spans="1:23" x14ac:dyDescent="0.25">
      <c r="A20" s="16">
        <v>12</v>
      </c>
      <c r="C20" s="26">
        <v>0</v>
      </c>
      <c r="D20" s="30" t="s">
        <v>17</v>
      </c>
      <c r="E20" s="31">
        <v>78440</v>
      </c>
      <c r="F20" s="16"/>
      <c r="G20" s="32">
        <f t="shared" si="4"/>
        <v>78441</v>
      </c>
      <c r="H20" s="16"/>
      <c r="I20" s="31">
        <f t="shared" si="9"/>
        <v>98050</v>
      </c>
      <c r="J20" s="16"/>
      <c r="K20" s="33">
        <f t="shared" si="1"/>
        <v>98051</v>
      </c>
      <c r="L20" s="16"/>
      <c r="M20" s="31">
        <f t="shared" si="12"/>
        <v>117660</v>
      </c>
      <c r="N20" s="16"/>
      <c r="O20" s="33">
        <f t="shared" si="2"/>
        <v>117661</v>
      </c>
      <c r="P20" s="16"/>
      <c r="Q20" s="31">
        <f t="shared" si="10"/>
        <v>137270</v>
      </c>
      <c r="R20" s="16"/>
      <c r="S20" s="33">
        <f t="shared" si="3"/>
        <v>137271</v>
      </c>
      <c r="T20" s="16"/>
      <c r="U20" s="31">
        <f t="shared" si="11"/>
        <v>156880</v>
      </c>
      <c r="V20" s="29"/>
      <c r="W20" s="33">
        <f t="shared" si="0"/>
        <v>156881</v>
      </c>
    </row>
    <row r="21" spans="1:23" x14ac:dyDescent="0.25">
      <c r="A21" s="16">
        <v>13</v>
      </c>
      <c r="C21" s="26">
        <v>0</v>
      </c>
      <c r="D21" s="30" t="s">
        <v>17</v>
      </c>
      <c r="E21" s="31">
        <v>84120</v>
      </c>
      <c r="F21" s="16"/>
      <c r="G21" s="32">
        <f t="shared" si="4"/>
        <v>84121</v>
      </c>
      <c r="H21" s="16"/>
      <c r="I21" s="31">
        <f t="shared" si="9"/>
        <v>105150</v>
      </c>
      <c r="J21" s="16"/>
      <c r="K21" s="33">
        <f t="shared" si="1"/>
        <v>105151</v>
      </c>
      <c r="L21" s="16"/>
      <c r="M21" s="31">
        <f t="shared" si="12"/>
        <v>126180</v>
      </c>
      <c r="N21" s="16"/>
      <c r="O21" s="33">
        <f t="shared" si="2"/>
        <v>126181</v>
      </c>
      <c r="P21" s="16"/>
      <c r="Q21" s="31">
        <f t="shared" si="10"/>
        <v>147210</v>
      </c>
      <c r="R21" s="16"/>
      <c r="S21" s="33">
        <f t="shared" si="3"/>
        <v>147211</v>
      </c>
      <c r="T21" s="16"/>
      <c r="U21" s="31">
        <f t="shared" si="11"/>
        <v>168240</v>
      </c>
      <c r="V21" s="29"/>
      <c r="W21" s="33">
        <f t="shared" si="0"/>
        <v>168241</v>
      </c>
    </row>
    <row r="22" spans="1:23" x14ac:dyDescent="0.25">
      <c r="A22" s="16">
        <v>14</v>
      </c>
      <c r="C22" s="26">
        <v>0</v>
      </c>
      <c r="D22" s="30" t="s">
        <v>17</v>
      </c>
      <c r="E22" s="31">
        <v>89800</v>
      </c>
      <c r="F22" s="16"/>
      <c r="G22" s="32">
        <f t="shared" si="4"/>
        <v>89801</v>
      </c>
      <c r="H22" s="16"/>
      <c r="I22" s="31">
        <f t="shared" si="9"/>
        <v>112250</v>
      </c>
      <c r="J22" s="16"/>
      <c r="K22" s="33">
        <f t="shared" si="1"/>
        <v>112251</v>
      </c>
      <c r="L22" s="16"/>
      <c r="M22" s="31">
        <f t="shared" si="12"/>
        <v>134700</v>
      </c>
      <c r="N22" s="16"/>
      <c r="O22" s="33">
        <f t="shared" si="2"/>
        <v>134701</v>
      </c>
      <c r="P22" s="16"/>
      <c r="Q22" s="31">
        <f t="shared" si="10"/>
        <v>157150</v>
      </c>
      <c r="R22" s="16"/>
      <c r="S22" s="33">
        <f t="shared" si="3"/>
        <v>157151</v>
      </c>
      <c r="T22" s="16"/>
      <c r="U22" s="31">
        <f t="shared" si="11"/>
        <v>179600</v>
      </c>
      <c r="V22" s="29"/>
      <c r="W22" s="33">
        <f t="shared" si="0"/>
        <v>179601</v>
      </c>
    </row>
    <row r="23" spans="1:23" x14ac:dyDescent="0.25">
      <c r="A23" s="16">
        <v>15</v>
      </c>
      <c r="C23" s="26">
        <v>0</v>
      </c>
      <c r="D23" s="30" t="s">
        <v>17</v>
      </c>
      <c r="E23" s="31">
        <f t="shared" ref="E23:E28" si="13">E22+$E$32</f>
        <v>95480</v>
      </c>
      <c r="F23" s="16"/>
      <c r="G23" s="32">
        <f t="shared" si="4"/>
        <v>95481</v>
      </c>
      <c r="H23" s="16"/>
      <c r="I23" s="31">
        <f t="shared" si="9"/>
        <v>119350</v>
      </c>
      <c r="J23" s="16"/>
      <c r="K23" s="33">
        <f t="shared" si="1"/>
        <v>119351</v>
      </c>
      <c r="L23" s="16"/>
      <c r="M23" s="31">
        <f t="shared" si="12"/>
        <v>143220</v>
      </c>
      <c r="N23" s="16"/>
      <c r="O23" s="33">
        <f t="shared" si="2"/>
        <v>143221</v>
      </c>
      <c r="P23" s="16"/>
      <c r="Q23" s="31">
        <f t="shared" si="10"/>
        <v>167090</v>
      </c>
      <c r="R23" s="16"/>
      <c r="S23" s="33">
        <f t="shared" si="3"/>
        <v>167091</v>
      </c>
      <c r="T23" s="16"/>
      <c r="U23" s="31">
        <f t="shared" si="11"/>
        <v>190960</v>
      </c>
      <c r="V23" s="29"/>
      <c r="W23" s="33">
        <f t="shared" si="0"/>
        <v>190961</v>
      </c>
    </row>
    <row r="24" spans="1:23" x14ac:dyDescent="0.25">
      <c r="A24" s="16">
        <v>16</v>
      </c>
      <c r="C24" s="26">
        <v>0</v>
      </c>
      <c r="D24" s="30" t="s">
        <v>17</v>
      </c>
      <c r="E24" s="31">
        <f t="shared" si="13"/>
        <v>101160</v>
      </c>
      <c r="F24" s="16"/>
      <c r="G24" s="32">
        <f t="shared" si="4"/>
        <v>101161</v>
      </c>
      <c r="H24" s="16"/>
      <c r="I24" s="31">
        <f t="shared" si="9"/>
        <v>126450</v>
      </c>
      <c r="J24" s="16"/>
      <c r="K24" s="33">
        <f t="shared" si="1"/>
        <v>126451</v>
      </c>
      <c r="L24" s="16"/>
      <c r="M24" s="31">
        <f t="shared" si="12"/>
        <v>151740</v>
      </c>
      <c r="N24" s="16"/>
      <c r="O24" s="33">
        <f t="shared" si="2"/>
        <v>151741</v>
      </c>
      <c r="P24" s="16"/>
      <c r="Q24" s="31">
        <f t="shared" si="10"/>
        <v>177030</v>
      </c>
      <c r="R24" s="16"/>
      <c r="S24" s="33">
        <f t="shared" si="3"/>
        <v>177031</v>
      </c>
      <c r="T24" s="16"/>
      <c r="U24" s="31">
        <f t="shared" si="11"/>
        <v>202320</v>
      </c>
      <c r="V24" s="29"/>
      <c r="W24" s="33">
        <f t="shared" si="0"/>
        <v>202321</v>
      </c>
    </row>
    <row r="25" spans="1:23" x14ac:dyDescent="0.25">
      <c r="A25" s="16">
        <v>17</v>
      </c>
      <c r="C25" s="26">
        <v>0</v>
      </c>
      <c r="D25" s="30" t="s">
        <v>17</v>
      </c>
      <c r="E25" s="31">
        <f t="shared" si="13"/>
        <v>106840</v>
      </c>
      <c r="F25" s="16"/>
      <c r="G25" s="32">
        <f t="shared" si="4"/>
        <v>106841</v>
      </c>
      <c r="H25" s="16"/>
      <c r="I25" s="31">
        <f t="shared" si="9"/>
        <v>133550</v>
      </c>
      <c r="J25" s="16"/>
      <c r="K25" s="33">
        <f t="shared" si="1"/>
        <v>133551</v>
      </c>
      <c r="L25" s="16"/>
      <c r="M25" s="31">
        <f t="shared" si="12"/>
        <v>160260</v>
      </c>
      <c r="N25" s="16"/>
      <c r="O25" s="33">
        <f t="shared" si="2"/>
        <v>160261</v>
      </c>
      <c r="P25" s="16"/>
      <c r="Q25" s="31">
        <f t="shared" si="10"/>
        <v>186970</v>
      </c>
      <c r="R25" s="16"/>
      <c r="S25" s="33">
        <f t="shared" si="3"/>
        <v>186971</v>
      </c>
      <c r="T25" s="16"/>
      <c r="U25" s="31">
        <f t="shared" si="11"/>
        <v>213680</v>
      </c>
      <c r="V25" s="29"/>
      <c r="W25" s="33">
        <f t="shared" si="0"/>
        <v>213681</v>
      </c>
    </row>
    <row r="26" spans="1:23" x14ac:dyDescent="0.25">
      <c r="A26" s="16">
        <v>18</v>
      </c>
      <c r="C26" s="26">
        <v>0</v>
      </c>
      <c r="D26" s="30" t="s">
        <v>17</v>
      </c>
      <c r="E26" s="31">
        <f t="shared" si="13"/>
        <v>112520</v>
      </c>
      <c r="F26" s="16"/>
      <c r="G26" s="32">
        <f t="shared" si="4"/>
        <v>112521</v>
      </c>
      <c r="H26" s="16"/>
      <c r="I26" s="31">
        <f t="shared" si="9"/>
        <v>140650</v>
      </c>
      <c r="J26" s="16"/>
      <c r="K26" s="33">
        <f t="shared" si="1"/>
        <v>140651</v>
      </c>
      <c r="L26" s="16"/>
      <c r="M26" s="31">
        <f t="shared" si="12"/>
        <v>168780</v>
      </c>
      <c r="N26" s="16"/>
      <c r="O26" s="33">
        <f t="shared" si="2"/>
        <v>168781</v>
      </c>
      <c r="P26" s="16"/>
      <c r="Q26" s="31">
        <f t="shared" si="10"/>
        <v>196910</v>
      </c>
      <c r="R26" s="16"/>
      <c r="S26" s="33">
        <f t="shared" si="3"/>
        <v>196911</v>
      </c>
      <c r="T26" s="16"/>
      <c r="U26" s="31">
        <f t="shared" si="11"/>
        <v>225040</v>
      </c>
      <c r="V26" s="29"/>
      <c r="W26" s="33">
        <f t="shared" si="0"/>
        <v>225041</v>
      </c>
    </row>
    <row r="27" spans="1:23" x14ac:dyDescent="0.25">
      <c r="A27" s="16">
        <v>19</v>
      </c>
      <c r="C27" s="26">
        <v>0</v>
      </c>
      <c r="D27" s="30" t="s">
        <v>17</v>
      </c>
      <c r="E27" s="31">
        <f t="shared" si="13"/>
        <v>118200</v>
      </c>
      <c r="F27" s="16"/>
      <c r="G27" s="32">
        <f t="shared" si="4"/>
        <v>118201</v>
      </c>
      <c r="H27" s="16"/>
      <c r="I27" s="31">
        <f t="shared" si="9"/>
        <v>147750</v>
      </c>
      <c r="J27" s="16"/>
      <c r="K27" s="33">
        <f t="shared" si="1"/>
        <v>147751</v>
      </c>
      <c r="L27" s="16"/>
      <c r="M27" s="31">
        <f t="shared" si="12"/>
        <v>177300</v>
      </c>
      <c r="N27" s="16"/>
      <c r="O27" s="33">
        <f t="shared" si="2"/>
        <v>177301</v>
      </c>
      <c r="P27" s="16"/>
      <c r="Q27" s="31">
        <f t="shared" si="10"/>
        <v>206850</v>
      </c>
      <c r="R27" s="16"/>
      <c r="S27" s="33">
        <f t="shared" si="3"/>
        <v>206851</v>
      </c>
      <c r="T27" s="16"/>
      <c r="U27" s="31">
        <f t="shared" si="11"/>
        <v>236400</v>
      </c>
      <c r="V27" s="29"/>
      <c r="W27" s="33">
        <f t="shared" si="0"/>
        <v>236401</v>
      </c>
    </row>
    <row r="28" spans="1:23" x14ac:dyDescent="0.25">
      <c r="A28" s="16">
        <v>20</v>
      </c>
      <c r="C28" s="26">
        <v>0</v>
      </c>
      <c r="D28" s="30" t="s">
        <v>17</v>
      </c>
      <c r="E28" s="31">
        <f t="shared" si="13"/>
        <v>123880</v>
      </c>
      <c r="F28" s="16"/>
      <c r="G28" s="32">
        <f t="shared" si="4"/>
        <v>123881</v>
      </c>
      <c r="H28" s="16"/>
      <c r="I28" s="31">
        <f t="shared" si="9"/>
        <v>154850</v>
      </c>
      <c r="J28" s="16"/>
      <c r="K28" s="33">
        <f t="shared" si="1"/>
        <v>154851</v>
      </c>
      <c r="L28" s="16"/>
      <c r="M28" s="31">
        <f t="shared" si="12"/>
        <v>185820</v>
      </c>
      <c r="N28" s="16"/>
      <c r="O28" s="33">
        <f t="shared" si="2"/>
        <v>185821</v>
      </c>
      <c r="P28" s="16"/>
      <c r="Q28" s="31">
        <f t="shared" si="10"/>
        <v>216790</v>
      </c>
      <c r="R28" s="16"/>
      <c r="S28" s="33">
        <f t="shared" si="3"/>
        <v>216791</v>
      </c>
      <c r="T28" s="16"/>
      <c r="U28" s="31">
        <f t="shared" si="11"/>
        <v>247760</v>
      </c>
      <c r="V28" s="29"/>
      <c r="W28" s="33">
        <f t="shared" si="0"/>
        <v>247761</v>
      </c>
    </row>
    <row r="29" spans="1:23" x14ac:dyDescent="0.25">
      <c r="A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29"/>
      <c r="W29" s="16"/>
    </row>
    <row r="30" spans="1:23" x14ac:dyDescent="0.25">
      <c r="A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29"/>
      <c r="W30" s="16"/>
    </row>
    <row r="31" spans="1:23" x14ac:dyDescent="0.25">
      <c r="A31" s="34" t="s">
        <v>18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spans="1:23" x14ac:dyDescent="0.25">
      <c r="C32" s="26"/>
      <c r="D32" s="26"/>
      <c r="E32" s="35">
        <v>5680</v>
      </c>
      <c r="F32" s="26"/>
      <c r="G32" s="26"/>
      <c r="H32" s="26"/>
      <c r="I32" s="26">
        <v>7100</v>
      </c>
      <c r="J32" s="26"/>
      <c r="K32" s="26"/>
      <c r="L32" s="26"/>
      <c r="M32" s="26">
        <v>8520</v>
      </c>
      <c r="N32" s="26"/>
      <c r="O32" s="26"/>
      <c r="P32" s="26"/>
      <c r="Q32" s="26">
        <v>9940</v>
      </c>
      <c r="R32" s="26"/>
      <c r="S32" s="26"/>
      <c r="T32" s="26"/>
      <c r="U32" s="26">
        <v>11360</v>
      </c>
      <c r="V32" s="16"/>
      <c r="W32" s="26"/>
    </row>
    <row r="33" spans="1:23" x14ac:dyDescent="0.25"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29"/>
      <c r="W33" s="16"/>
    </row>
    <row r="34" spans="1:23" x14ac:dyDescent="0.25">
      <c r="A34" s="46" t="s">
        <v>19</v>
      </c>
      <c r="B34" s="46"/>
      <c r="C34" s="46"/>
      <c r="V34" s="16"/>
      <c r="W34" s="16"/>
    </row>
    <row r="35" spans="1:23" x14ac:dyDescent="0.25">
      <c r="A35" s="39" t="s">
        <v>20</v>
      </c>
      <c r="B35" s="39"/>
      <c r="C35" s="39"/>
      <c r="D35" s="26"/>
      <c r="E35" s="26">
        <v>0</v>
      </c>
      <c r="F35" s="26"/>
      <c r="G35" s="26"/>
      <c r="H35" s="26"/>
      <c r="I35" s="26">
        <v>20</v>
      </c>
      <c r="J35" s="26"/>
      <c r="K35" s="26"/>
      <c r="L35" s="26"/>
      <c r="M35" s="26">
        <v>25</v>
      </c>
      <c r="N35" s="26"/>
      <c r="O35" s="26"/>
      <c r="P35" s="26"/>
      <c r="Q35" s="26">
        <v>30</v>
      </c>
      <c r="R35" s="26"/>
      <c r="S35" s="26"/>
      <c r="T35" s="26"/>
      <c r="U35" s="26">
        <v>35</v>
      </c>
      <c r="V35" s="16"/>
      <c r="W35" s="26">
        <v>100</v>
      </c>
    </row>
    <row r="36" spans="1:23" x14ac:dyDescent="0.25">
      <c r="C36" s="35"/>
      <c r="D36" s="35"/>
    </row>
    <row r="38" spans="1:23" x14ac:dyDescent="0.25">
      <c r="A38" s="36" t="s">
        <v>21</v>
      </c>
      <c r="B38" s="37" t="s">
        <v>22</v>
      </c>
      <c r="C38" s="20"/>
      <c r="E38" s="20"/>
      <c r="I38" s="20"/>
      <c r="M38" s="20"/>
      <c r="Q38" s="20"/>
      <c r="U38" s="20"/>
    </row>
    <row r="39" spans="1:23" x14ac:dyDescent="0.25">
      <c r="A39" s="20"/>
      <c r="B39" s="37"/>
      <c r="C39" s="20"/>
      <c r="E39" s="20"/>
      <c r="I39" s="20"/>
      <c r="M39" s="20"/>
      <c r="Q39" s="20"/>
      <c r="U39" s="20"/>
    </row>
    <row r="40" spans="1:23" x14ac:dyDescent="0.25">
      <c r="A40" s="20"/>
      <c r="B40" s="37" t="s">
        <v>23</v>
      </c>
      <c r="C40" s="20"/>
      <c r="E40" s="20"/>
      <c r="I40" s="20"/>
      <c r="M40" s="20"/>
      <c r="Q40" s="20"/>
      <c r="U40" s="20"/>
    </row>
    <row r="41" spans="1:23" x14ac:dyDescent="0.25">
      <c r="A41" s="20"/>
      <c r="B41" s="20"/>
      <c r="C41" s="20"/>
      <c r="E41" s="20"/>
      <c r="I41" s="20"/>
      <c r="M41" s="20"/>
      <c r="Q41" s="20"/>
      <c r="U41" s="20"/>
    </row>
    <row r="42" spans="1:23" x14ac:dyDescent="0.25">
      <c r="A42" s="20"/>
      <c r="C42" s="20"/>
      <c r="E42" s="20"/>
      <c r="G42" s="20"/>
      <c r="H42" s="20"/>
      <c r="I42" s="20"/>
      <c r="J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3" x14ac:dyDescent="0.25">
      <c r="A43" t="s">
        <v>24</v>
      </c>
    </row>
  </sheetData>
  <mergeCells count="17">
    <mergeCell ref="S6:U6"/>
    <mergeCell ref="A34:C34"/>
    <mergeCell ref="C4:E4"/>
    <mergeCell ref="G4:I4"/>
    <mergeCell ref="K4:M4"/>
    <mergeCell ref="O4:Q4"/>
    <mergeCell ref="S4:U4"/>
    <mergeCell ref="C5:E5"/>
    <mergeCell ref="G5:I5"/>
    <mergeCell ref="K5:M5"/>
    <mergeCell ref="O5:Q5"/>
    <mergeCell ref="S5:U5"/>
    <mergeCell ref="A35:C35"/>
    <mergeCell ref="C6:E6"/>
    <mergeCell ref="G6:I6"/>
    <mergeCell ref="K6:M6"/>
    <mergeCell ref="O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009B9-AD33-4B3F-9F7A-84A281F96A43}">
  <dimension ref="A20"/>
  <sheetViews>
    <sheetView topLeftCell="A10" workbookViewId="0">
      <selection activeCell="R16" sqref="R16"/>
    </sheetView>
  </sheetViews>
  <sheetFormatPr defaultRowHeight="15" x14ac:dyDescent="0.25"/>
  <sheetData>
    <row r="20" spans="1:1" x14ac:dyDescent="0.25">
      <c r="A20" s="3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Sliding Fee Discount Sched</vt:lpstr>
      <vt:lpstr>2026 FPG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Tucker</dc:creator>
  <cp:lastModifiedBy>Ashley Tucker</cp:lastModifiedBy>
  <dcterms:created xsi:type="dcterms:W3CDTF">2025-03-10T15:27:33Z</dcterms:created>
  <dcterms:modified xsi:type="dcterms:W3CDTF">2026-03-30T14:12:10Z</dcterms:modified>
</cp:coreProperties>
</file>